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2120" windowHeight="8100" activeTab="0"/>
  </bookViews>
  <sheets>
    <sheet name="Príjmy" sheetId="1" r:id="rId1"/>
    <sheet name="Hárok3" sheetId="2" r:id="rId2"/>
  </sheets>
  <definedNames/>
  <calcPr fullCalcOnLoad="1"/>
</workbook>
</file>

<file path=xl/sharedStrings.xml><?xml version="1.0" encoding="utf-8"?>
<sst xmlns="http://schemas.openxmlformats.org/spreadsheetml/2006/main" count="83" uniqueCount="58">
  <si>
    <t>Mieste dane spolu</t>
  </si>
  <si>
    <t>Ostatné nedaňové príjmy zo ŠR</t>
  </si>
  <si>
    <t>Príjmy z predaja pozemkov</t>
  </si>
  <si>
    <t>K a p i t á l o v é    p r í j m y   spolu:</t>
  </si>
  <si>
    <t>F i n a n č n é    o p e r á c i e  spolu :</t>
  </si>
  <si>
    <t xml:space="preserve">Podiel na republikových daniach </t>
  </si>
  <si>
    <t xml:space="preserve">Daň z nehnuteľnosti </t>
  </si>
  <si>
    <t xml:space="preserve">Daň za psov </t>
  </si>
  <si>
    <t>Nedaňové príjmy z vlastníctva majetku</t>
  </si>
  <si>
    <t>Administratívne poplatky</t>
  </si>
  <si>
    <t>Nedaňové príjmy úroky z vkladov</t>
  </si>
  <si>
    <t>Úroky z vkladov</t>
  </si>
  <si>
    <t>ROZPOČTOVÉ  PRÍJMY  SPOLU :</t>
  </si>
  <si>
    <t xml:space="preserve">Kapitálové príjmy </t>
  </si>
  <si>
    <t>Pokuty, penále</t>
  </si>
  <si>
    <t>Poplatky za tovary a služby</t>
  </si>
  <si>
    <t>Bežné príjmy spolu :</t>
  </si>
  <si>
    <t>Kapitálové príjmy spolu :</t>
  </si>
  <si>
    <t>Príjmové finančné operácie spolu :</t>
  </si>
  <si>
    <t>Príjmové finančné operácie</t>
  </si>
  <si>
    <t xml:space="preserve">Výkon prenesených kompetencií </t>
  </si>
  <si>
    <t>Príjmy z bytov, budov, priestorov</t>
  </si>
  <si>
    <t>BEŽNÉ PRÍJMY OBCE</t>
  </si>
  <si>
    <t>Daň z ubytovania</t>
  </si>
  <si>
    <t>223, 229,292</t>
  </si>
  <si>
    <t>Vlasné príjmy ZŠ, ŠKD, ŠJZŠ</t>
  </si>
  <si>
    <t>Bežné príjmy obec + ZŠ</t>
  </si>
  <si>
    <t>podklad zo ZŠ k príjmom ZŠ</t>
  </si>
  <si>
    <t>Vlastné príjmy za školu</t>
  </si>
  <si>
    <t>Príjmy školstvo spolu</t>
  </si>
  <si>
    <t xml:space="preserve">Nájom Eko energia-kotolne, rozvody </t>
  </si>
  <si>
    <t xml:space="preserve">Daň za užív. ver.priestr. -vyhr.parkoviská </t>
  </si>
  <si>
    <t xml:space="preserve">Daň za užív. ver.priestr.-ostatné plochy </t>
  </si>
  <si>
    <t>Daň za KO a drob.stavebné odpady</t>
  </si>
  <si>
    <t>Nedaň.príjmy - admin. popl. a iné platby</t>
  </si>
  <si>
    <t>Tuzem.bežné granty a transf.-ned.príjmy</t>
  </si>
  <si>
    <t>Príjmy z predaja kapit.aktív/ byty, nebyty/</t>
  </si>
  <si>
    <t>Daň za nevýherné hracie automaty</t>
  </si>
  <si>
    <t>Dotácia z KŠU - nenormatívne prostr.( zo ŠR )</t>
  </si>
  <si>
    <t>Dotácia z KŠU - normatívné prostr.( zo ŠR)</t>
  </si>
  <si>
    <t>Dotácia z podiel. daní -origin.kompet.</t>
  </si>
  <si>
    <t>Rozpočet</t>
  </si>
  <si>
    <t xml:space="preserve"> v €</t>
  </si>
  <si>
    <t>Transfer na zákl.školstvo zo ŠR ( normatív )</t>
  </si>
  <si>
    <t>Nenormatívne príjmy ZŠ + HN</t>
  </si>
  <si>
    <t>Úprava</t>
  </si>
  <si>
    <t xml:space="preserve">Plnenie </t>
  </si>
  <si>
    <t>Dividendy urbárnici</t>
  </si>
  <si>
    <t>Prevod zo SF</t>
  </si>
  <si>
    <t>po 1. úprave</t>
  </si>
  <si>
    <t xml:space="preserve">č. </t>
  </si>
  <si>
    <t>rozpočtu 2015</t>
  </si>
  <si>
    <t xml:space="preserve"> po 1.úpr. v €</t>
  </si>
  <si>
    <t>Prísp.na podporu zamestnanosti §50j</t>
  </si>
  <si>
    <t>Príspevok od IA na podporu opatrov. služby</t>
  </si>
  <si>
    <t>Dotácia na rekonštrukciu kotolne v MŠ</t>
  </si>
  <si>
    <t>Prevod prostr. z fondu rozvoja -zateplenie KD</t>
  </si>
  <si>
    <t>Prevod prostr. z rezervného fondu-havária výťahu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</si>
</sst>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"/>
    <numFmt numFmtId="189" formatCode="0.0"/>
    <numFmt numFmtId="190" formatCode="#,##0.000"/>
    <numFmt numFmtId="191" formatCode="&quot;Áno&quot;;&quot;Áno&quot;;&quot;Nie&quot;"/>
    <numFmt numFmtId="192" formatCode="&quot;Pravda&quot;;&quot;Pravda&quot;;&quot;Nepravda&quot;"/>
    <numFmt numFmtId="193" formatCode="&quot;Zapnuté&quot;;&quot;Zapnuté&quot;;&quot;Vypnuté&quot;"/>
    <numFmt numFmtId="194" formatCode="0.0;[Red]0.0"/>
    <numFmt numFmtId="195" formatCode="0.0E+00"/>
    <numFmt numFmtId="196" formatCode="_-* #,##0.0\ &quot;Sk&quot;_-;\-* #,##0.0\ &quot;Sk&quot;_-;_-* &quot;-&quot;?\ &quot;Sk&quot;_-;_-@_-"/>
    <numFmt numFmtId="197" formatCode="[$-41B]d\.\ mmmm\ yyyy"/>
    <numFmt numFmtId="198" formatCode="0.0%"/>
    <numFmt numFmtId="199" formatCode="#,##0_ ;\-#,##0\ "/>
    <numFmt numFmtId="200" formatCode="000\ 00"/>
    <numFmt numFmtId="201" formatCode="#,##0.00_ ;\-#,##0.00\ "/>
    <numFmt numFmtId="202" formatCode="#,##0.0_ ;\-#,##0.0\ "/>
    <numFmt numFmtId="203" formatCode="0_ ;[Red]\-0\ "/>
    <numFmt numFmtId="204" formatCode="#,##0_ ;[Red]\-#,##0\ "/>
    <numFmt numFmtId="205" formatCode="#,##0.00\ &quot;€&quot;"/>
  </numFmts>
  <fonts count="43">
    <font>
      <sz val="10"/>
      <name val="Arial CE"/>
      <family val="0"/>
    </font>
    <font>
      <sz val="10"/>
      <name val="Arial"/>
      <family val="0"/>
    </font>
    <font>
      <b/>
      <sz val="8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b/>
      <i/>
      <sz val="8"/>
      <name val="Arial CE"/>
      <family val="0"/>
    </font>
    <font>
      <sz val="8"/>
      <name val="Arial"/>
      <family val="2"/>
    </font>
    <font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4" tint="0.5999600291252136"/>
      </left>
      <right style="thin">
        <color theme="4" tint="0.5999600291252136"/>
      </right>
      <top style="thin">
        <color theme="4" tint="0.5999600291252136"/>
      </top>
      <bottom style="thin">
        <color theme="4" tint="0.5999600291252136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right"/>
    </xf>
    <xf numFmtId="3" fontId="5" fillId="0" borderId="10" xfId="33" applyNumberFormat="1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/>
    </xf>
    <xf numFmtId="179" fontId="0" fillId="7" borderId="10" xfId="0" applyNumberFormat="1" applyFill="1" applyBorder="1" applyAlignment="1">
      <alignment/>
    </xf>
    <xf numFmtId="0" fontId="0" fillId="7" borderId="10" xfId="0" applyFill="1" applyBorder="1" applyAlignment="1">
      <alignment/>
    </xf>
    <xf numFmtId="3" fontId="2" fillId="7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3" fontId="5" fillId="33" borderId="10" xfId="33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5" fillId="33" borderId="10" xfId="33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3" fontId="2" fillId="35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3" fontId="2" fillId="7" borderId="10" xfId="0" applyNumberFormat="1" applyFont="1" applyFill="1" applyBorder="1" applyAlignment="1">
      <alignment horizontal="center"/>
    </xf>
    <xf numFmtId="3" fontId="5" fillId="0" borderId="10" xfId="33" applyNumberFormat="1" applyFont="1" applyFill="1" applyBorder="1" applyAlignment="1">
      <alignment/>
    </xf>
    <xf numFmtId="3" fontId="0" fillId="0" borderId="0" xfId="0" applyNumberFormat="1" applyFill="1" applyAlignment="1">
      <alignment horizontal="center"/>
    </xf>
    <xf numFmtId="4" fontId="0" fillId="0" borderId="0" xfId="0" applyNumberFormat="1" applyAlignment="1">
      <alignment/>
    </xf>
    <xf numFmtId="0" fontId="5" fillId="6" borderId="10" xfId="0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5" fillId="6" borderId="10" xfId="33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5" fillId="33" borderId="10" xfId="33" applyNumberFormat="1" applyFont="1" applyFill="1" applyBorder="1" applyAlignment="1">
      <alignment horizontal="right"/>
    </xf>
    <xf numFmtId="3" fontId="7" fillId="0" borderId="10" xfId="33" applyNumberFormat="1" applyFont="1" applyFill="1" applyBorder="1" applyAlignment="1">
      <alignment horizontal="right"/>
    </xf>
    <xf numFmtId="3" fontId="2" fillId="36" borderId="10" xfId="0" applyNumberFormat="1" applyFont="1" applyFill="1" applyBorder="1" applyAlignment="1">
      <alignment horizontal="right"/>
    </xf>
    <xf numFmtId="3" fontId="5" fillId="36" borderId="0" xfId="0" applyNumberFormat="1" applyFont="1" applyFill="1" applyAlignment="1">
      <alignment/>
    </xf>
    <xf numFmtId="3" fontId="2" fillId="36" borderId="0" xfId="0" applyNumberFormat="1" applyFont="1" applyFill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view="pageLayout" workbookViewId="0" topLeftCell="A16">
      <selection activeCell="E51" sqref="E51"/>
    </sheetView>
  </sheetViews>
  <sheetFormatPr defaultColWidth="9.00390625" defaultRowHeight="12.75"/>
  <cols>
    <col min="1" max="1" width="10.00390625" style="0" bestFit="1" customWidth="1"/>
    <col min="2" max="2" width="40.375" style="0" bestFit="1" customWidth="1"/>
    <col min="3" max="3" width="12.875" style="33" customWidth="1"/>
    <col min="4" max="4" width="11.875" style="2" bestFit="1" customWidth="1"/>
    <col min="5" max="5" width="9.125" style="34" bestFit="1" customWidth="1"/>
    <col min="6" max="6" width="11.875" style="2" bestFit="1" customWidth="1"/>
  </cols>
  <sheetData>
    <row r="1" spans="1:6" ht="20.25">
      <c r="A1" s="6"/>
      <c r="B1" s="6"/>
      <c r="C1" s="31" t="s">
        <v>41</v>
      </c>
      <c r="D1" s="5" t="s">
        <v>41</v>
      </c>
      <c r="E1" s="5" t="s">
        <v>45</v>
      </c>
      <c r="F1" s="5" t="s">
        <v>41</v>
      </c>
    </row>
    <row r="2" spans="1:6" ht="12.75">
      <c r="A2" s="7"/>
      <c r="B2" s="8"/>
      <c r="C2" s="9">
        <v>2015</v>
      </c>
      <c r="D2" s="9" t="s">
        <v>49</v>
      </c>
      <c r="E2" s="9" t="s">
        <v>50</v>
      </c>
      <c r="F2" s="9" t="s">
        <v>49</v>
      </c>
    </row>
    <row r="3" spans="1:6" ht="12.75">
      <c r="A3" s="7"/>
      <c r="B3" s="8"/>
      <c r="C3" s="9" t="s">
        <v>42</v>
      </c>
      <c r="D3" s="9" t="s">
        <v>42</v>
      </c>
      <c r="E3" s="9" t="s">
        <v>42</v>
      </c>
      <c r="F3" s="9" t="s">
        <v>42</v>
      </c>
    </row>
    <row r="4" spans="1:6" s="1" customFormat="1" ht="12.75">
      <c r="A4" s="10">
        <v>111003</v>
      </c>
      <c r="B4" s="11" t="s">
        <v>5</v>
      </c>
      <c r="C4" s="17">
        <v>910842</v>
      </c>
      <c r="D4" s="12">
        <v>910842</v>
      </c>
      <c r="E4" s="12">
        <v>0</v>
      </c>
      <c r="F4" s="17">
        <f>D4+E4</f>
        <v>910842</v>
      </c>
    </row>
    <row r="5" spans="1:6" ht="12.75">
      <c r="A5" s="14"/>
      <c r="B5" s="14"/>
      <c r="C5" s="38"/>
      <c r="D5" s="32"/>
      <c r="E5" s="32"/>
      <c r="F5" s="38"/>
    </row>
    <row r="6" spans="1:6" s="1" customFormat="1" ht="12.75">
      <c r="A6" s="11"/>
      <c r="B6" s="11" t="s">
        <v>0</v>
      </c>
      <c r="C6" s="12">
        <f>SUM(C7:C13)</f>
        <v>149349</v>
      </c>
      <c r="D6" s="12">
        <f>SUM(D7:D13)</f>
        <v>149349</v>
      </c>
      <c r="E6" s="17">
        <f>SUM(E7:E13)</f>
        <v>0</v>
      </c>
      <c r="F6" s="17">
        <f>SUM(F7:F13)</f>
        <v>149349</v>
      </c>
    </row>
    <row r="7" spans="1:6" ht="12.75">
      <c r="A7" s="15">
        <v>121</v>
      </c>
      <c r="B7" s="15" t="s">
        <v>6</v>
      </c>
      <c r="C7" s="32">
        <v>44697</v>
      </c>
      <c r="D7" s="32">
        <v>44697</v>
      </c>
      <c r="E7" s="32">
        <v>0</v>
      </c>
      <c r="F7" s="3">
        <f>D7+E7</f>
        <v>44697</v>
      </c>
    </row>
    <row r="8" spans="1:6" ht="12.75">
      <c r="A8" s="16">
        <v>133001</v>
      </c>
      <c r="B8" s="15" t="s">
        <v>7</v>
      </c>
      <c r="C8" s="32">
        <v>4703</v>
      </c>
      <c r="D8" s="32">
        <v>4703</v>
      </c>
      <c r="E8" s="32">
        <v>0</v>
      </c>
      <c r="F8" s="3">
        <f aca="true" t="shared" si="0" ref="F8:F13">D8+E8</f>
        <v>4703</v>
      </c>
    </row>
    <row r="9" spans="1:6" ht="12.75">
      <c r="A9" s="16">
        <v>133006</v>
      </c>
      <c r="B9" s="15" t="s">
        <v>23</v>
      </c>
      <c r="C9" s="32">
        <v>65</v>
      </c>
      <c r="D9" s="32">
        <v>65</v>
      </c>
      <c r="E9" s="32">
        <v>0</v>
      </c>
      <c r="F9" s="3">
        <f t="shared" si="0"/>
        <v>65</v>
      </c>
    </row>
    <row r="10" spans="1:6" ht="12.75">
      <c r="A10" s="16"/>
      <c r="B10" s="15" t="s">
        <v>37</v>
      </c>
      <c r="C10" s="32">
        <v>134</v>
      </c>
      <c r="D10" s="32">
        <v>134</v>
      </c>
      <c r="E10" s="32">
        <v>0</v>
      </c>
      <c r="F10" s="3">
        <f t="shared" si="0"/>
        <v>134</v>
      </c>
    </row>
    <row r="11" spans="1:6" ht="12.75">
      <c r="A11" s="16">
        <v>133012</v>
      </c>
      <c r="B11" s="15" t="s">
        <v>31</v>
      </c>
      <c r="C11" s="32">
        <v>22500</v>
      </c>
      <c r="D11" s="32">
        <v>22500</v>
      </c>
      <c r="E11" s="32">
        <v>0</v>
      </c>
      <c r="F11" s="3">
        <f t="shared" si="0"/>
        <v>22500</v>
      </c>
    </row>
    <row r="12" spans="1:6" ht="12.75">
      <c r="A12" s="16">
        <v>133012</v>
      </c>
      <c r="B12" s="15" t="s">
        <v>32</v>
      </c>
      <c r="C12" s="32">
        <v>75</v>
      </c>
      <c r="D12" s="32">
        <v>75</v>
      </c>
      <c r="E12" s="32">
        <v>0</v>
      </c>
      <c r="F12" s="3">
        <f t="shared" si="0"/>
        <v>75</v>
      </c>
    </row>
    <row r="13" spans="1:6" s="1" customFormat="1" ht="12.75">
      <c r="A13" s="16">
        <v>133013</v>
      </c>
      <c r="B13" s="15" t="s">
        <v>33</v>
      </c>
      <c r="C13" s="32">
        <v>77175</v>
      </c>
      <c r="D13" s="32">
        <v>77175</v>
      </c>
      <c r="E13" s="32">
        <v>0</v>
      </c>
      <c r="F13" s="3">
        <f t="shared" si="0"/>
        <v>77175</v>
      </c>
    </row>
    <row r="14" spans="1:6" s="1" customFormat="1" ht="12.75">
      <c r="A14" s="16"/>
      <c r="B14" s="15"/>
      <c r="C14" s="3"/>
      <c r="D14" s="32"/>
      <c r="E14" s="32"/>
      <c r="F14" s="3"/>
    </row>
    <row r="15" spans="1:6" s="1" customFormat="1" ht="12.75">
      <c r="A15" s="11"/>
      <c r="B15" s="11" t="s">
        <v>8</v>
      </c>
      <c r="C15" s="17">
        <f>SUM(C16:C19)</f>
        <v>146344</v>
      </c>
      <c r="D15" s="17">
        <f>SUM(D16:D18)</f>
        <v>146344</v>
      </c>
      <c r="E15" s="17">
        <f>SUM(E16:E18)</f>
        <v>0</v>
      </c>
      <c r="F15" s="17">
        <f>SUM(F16:F18)</f>
        <v>146344</v>
      </c>
    </row>
    <row r="16" spans="1:6" ht="12.75">
      <c r="A16" s="16">
        <v>212002</v>
      </c>
      <c r="B16" s="15" t="s">
        <v>47</v>
      </c>
      <c r="C16" s="32">
        <v>0</v>
      </c>
      <c r="D16" s="32">
        <v>0</v>
      </c>
      <c r="E16" s="32">
        <v>0</v>
      </c>
      <c r="F16" s="3">
        <f>D16+E16</f>
        <v>0</v>
      </c>
    </row>
    <row r="17" spans="1:6" ht="12.75">
      <c r="A17" s="16">
        <v>212003</v>
      </c>
      <c r="B17" s="15" t="s">
        <v>21</v>
      </c>
      <c r="C17" s="32">
        <v>124904</v>
      </c>
      <c r="D17" s="32">
        <v>124904</v>
      </c>
      <c r="E17" s="32">
        <v>0</v>
      </c>
      <c r="F17" s="3">
        <f>D17+E17</f>
        <v>124904</v>
      </c>
    </row>
    <row r="18" spans="1:6" ht="12.75">
      <c r="A18" s="16"/>
      <c r="B18" s="15" t="s">
        <v>30</v>
      </c>
      <c r="C18" s="32">
        <v>21440</v>
      </c>
      <c r="D18" s="32">
        <v>21440</v>
      </c>
      <c r="E18" s="32">
        <v>0</v>
      </c>
      <c r="F18" s="3">
        <f>D18+E18</f>
        <v>21440</v>
      </c>
    </row>
    <row r="19" spans="1:6" ht="12.75">
      <c r="A19" s="18"/>
      <c r="B19" s="15"/>
      <c r="C19" s="32"/>
      <c r="D19" s="4"/>
      <c r="E19" s="4"/>
      <c r="F19" s="38"/>
    </row>
    <row r="20" spans="1:6" ht="12.75">
      <c r="A20" s="20"/>
      <c r="B20" s="11" t="s">
        <v>34</v>
      </c>
      <c r="C20" s="17">
        <f>SUM(C21:C23)</f>
        <v>48300</v>
      </c>
      <c r="D20" s="17">
        <f>SUM(D21:D23)</f>
        <v>48300</v>
      </c>
      <c r="E20" s="17">
        <f>SUM(E21:E23)</f>
        <v>0</v>
      </c>
      <c r="F20" s="17">
        <f>SUM(F21:F23)</f>
        <v>48300</v>
      </c>
    </row>
    <row r="21" spans="1:6" ht="12.75">
      <c r="A21" s="16">
        <v>221004</v>
      </c>
      <c r="B21" s="15" t="s">
        <v>9</v>
      </c>
      <c r="C21" s="32">
        <v>13500</v>
      </c>
      <c r="D21" s="32">
        <v>13500</v>
      </c>
      <c r="E21" s="32">
        <v>0</v>
      </c>
      <c r="F21" s="3">
        <f>D21+E21</f>
        <v>13500</v>
      </c>
    </row>
    <row r="22" spans="1:6" ht="12.75">
      <c r="A22" s="16">
        <v>222003</v>
      </c>
      <c r="B22" s="15" t="s">
        <v>14</v>
      </c>
      <c r="C22" s="32">
        <v>1000</v>
      </c>
      <c r="D22" s="32">
        <v>1000</v>
      </c>
      <c r="E22" s="32">
        <v>0</v>
      </c>
      <c r="F22" s="3">
        <f>D22+E22</f>
        <v>1000</v>
      </c>
    </row>
    <row r="23" spans="1:6" ht="12.75">
      <c r="A23" s="3" t="s">
        <v>24</v>
      </c>
      <c r="B23" s="15" t="s">
        <v>15</v>
      </c>
      <c r="C23" s="32">
        <v>33800</v>
      </c>
      <c r="D23" s="32">
        <v>33800</v>
      </c>
      <c r="E23" s="32">
        <v>0</v>
      </c>
      <c r="F23" s="3">
        <f>D23+E23</f>
        <v>33800</v>
      </c>
    </row>
    <row r="24" spans="1:6" ht="12.75">
      <c r="A24" s="18"/>
      <c r="B24" s="14"/>
      <c r="C24" s="38"/>
      <c r="D24" s="4"/>
      <c r="E24" s="4"/>
      <c r="F24" s="38"/>
    </row>
    <row r="25" spans="1:6" s="1" customFormat="1" ht="12.75">
      <c r="A25" s="10"/>
      <c r="B25" s="11" t="s">
        <v>10</v>
      </c>
      <c r="C25" s="17">
        <f>SUM(C26)</f>
        <v>500</v>
      </c>
      <c r="D25" s="17">
        <f>SUM(D26)</f>
        <v>500</v>
      </c>
      <c r="E25" s="17">
        <f>SUM(E26)</f>
        <v>0</v>
      </c>
      <c r="F25" s="17">
        <f>F26</f>
        <v>500</v>
      </c>
    </row>
    <row r="26" spans="1:6" s="1" customFormat="1" ht="12.75">
      <c r="A26" s="16">
        <v>242</v>
      </c>
      <c r="B26" s="15" t="s">
        <v>11</v>
      </c>
      <c r="C26" s="32">
        <v>500</v>
      </c>
      <c r="D26" s="32">
        <v>500</v>
      </c>
      <c r="E26" s="13">
        <v>0</v>
      </c>
      <c r="F26" s="3">
        <f>D26+E26</f>
        <v>500</v>
      </c>
    </row>
    <row r="27" spans="1:6" s="1" customFormat="1" ht="12.75">
      <c r="A27" s="18"/>
      <c r="B27" s="14"/>
      <c r="C27" s="38"/>
      <c r="D27" s="4"/>
      <c r="E27" s="4"/>
      <c r="F27" s="38"/>
    </row>
    <row r="28" spans="1:6" s="1" customFormat="1" ht="12.75">
      <c r="A28" s="11"/>
      <c r="B28" s="11" t="s">
        <v>35</v>
      </c>
      <c r="C28" s="17">
        <f>SUM(C29:C30)</f>
        <v>510770</v>
      </c>
      <c r="D28" s="17">
        <f>SUM(D29:D30)</f>
        <v>510770</v>
      </c>
      <c r="E28" s="17">
        <f>SUM(E29:E30)</f>
        <v>-46296</v>
      </c>
      <c r="F28" s="17">
        <f>SUM(F29:F30)</f>
        <v>464474</v>
      </c>
    </row>
    <row r="29" spans="1:6" s="1" customFormat="1" ht="12.75">
      <c r="A29" s="16">
        <v>312001</v>
      </c>
      <c r="B29" s="15" t="s">
        <v>43</v>
      </c>
      <c r="C29" s="32">
        <v>500470</v>
      </c>
      <c r="D29" s="32">
        <v>500470</v>
      </c>
      <c r="E29" s="32">
        <v>-48134</v>
      </c>
      <c r="F29" s="3">
        <f>D29+E29</f>
        <v>452336</v>
      </c>
    </row>
    <row r="30" spans="1:6" s="1" customFormat="1" ht="12.75">
      <c r="A30" s="16"/>
      <c r="B30" s="15" t="s">
        <v>44</v>
      </c>
      <c r="C30" s="32">
        <v>10300</v>
      </c>
      <c r="D30" s="32">
        <v>10300</v>
      </c>
      <c r="E30" s="32">
        <v>1838</v>
      </c>
      <c r="F30" s="3">
        <f>D30+E30</f>
        <v>12138</v>
      </c>
    </row>
    <row r="31" spans="3:4" ht="12.75">
      <c r="C31" s="2"/>
      <c r="D31" s="36"/>
    </row>
    <row r="32" spans="1:6" ht="12.75">
      <c r="A32" s="11"/>
      <c r="B32" s="11" t="s">
        <v>1</v>
      </c>
      <c r="C32" s="17">
        <f>SUM(C33:C36)</f>
        <v>102648</v>
      </c>
      <c r="D32" s="17">
        <f>SUM(D33:D36)</f>
        <v>102648</v>
      </c>
      <c r="E32" s="17">
        <f>SUM(E33:E36)</f>
        <v>0</v>
      </c>
      <c r="F32" s="17">
        <f>SUM(F33:F36)</f>
        <v>102648</v>
      </c>
    </row>
    <row r="33" spans="1:6" ht="12.75">
      <c r="A33" s="16">
        <v>312001</v>
      </c>
      <c r="B33" s="15" t="s">
        <v>20</v>
      </c>
      <c r="C33" s="32">
        <v>20000</v>
      </c>
      <c r="D33" s="32">
        <v>20000</v>
      </c>
      <c r="E33" s="32">
        <v>0</v>
      </c>
      <c r="F33" s="3">
        <f>D33+E33</f>
        <v>20000</v>
      </c>
    </row>
    <row r="34" spans="1:6" ht="12.75">
      <c r="A34" s="16"/>
      <c r="B34" s="15" t="s">
        <v>53</v>
      </c>
      <c r="C34" s="32">
        <v>5000</v>
      </c>
      <c r="D34" s="32">
        <v>5000</v>
      </c>
      <c r="E34" s="32">
        <v>0</v>
      </c>
      <c r="F34" s="3">
        <f>D34+E34</f>
        <v>5000</v>
      </c>
    </row>
    <row r="35" spans="1:6" ht="12.75">
      <c r="A35" s="16"/>
      <c r="B35" s="15" t="s">
        <v>54</v>
      </c>
      <c r="C35" s="32">
        <v>5600</v>
      </c>
      <c r="D35" s="32">
        <v>5600</v>
      </c>
      <c r="E35" s="32">
        <v>0</v>
      </c>
      <c r="F35" s="3">
        <f>D35+E35</f>
        <v>5600</v>
      </c>
    </row>
    <row r="36" spans="1:6" ht="12.75">
      <c r="A36" s="16"/>
      <c r="B36" s="19" t="s">
        <v>55</v>
      </c>
      <c r="C36" s="32">
        <v>72048</v>
      </c>
      <c r="D36" s="32">
        <v>72048</v>
      </c>
      <c r="E36" s="32">
        <v>0</v>
      </c>
      <c r="F36" s="3">
        <f>D36+E36</f>
        <v>72048</v>
      </c>
    </row>
    <row r="37" spans="1:6" ht="12.75">
      <c r="A37" s="16"/>
      <c r="B37" s="15"/>
      <c r="C37" s="31" t="s">
        <v>41</v>
      </c>
      <c r="D37" s="5" t="s">
        <v>41</v>
      </c>
      <c r="E37" s="5" t="s">
        <v>45</v>
      </c>
      <c r="F37" s="5" t="s">
        <v>41</v>
      </c>
    </row>
    <row r="38" spans="1:6" ht="12.75">
      <c r="A38" s="16"/>
      <c r="B38" s="15"/>
      <c r="C38" s="9">
        <v>2015</v>
      </c>
      <c r="D38" s="9" t="s">
        <v>49</v>
      </c>
      <c r="E38" s="9" t="s">
        <v>50</v>
      </c>
      <c r="F38" s="9" t="s">
        <v>49</v>
      </c>
    </row>
    <row r="39" spans="1:6" ht="12.75">
      <c r="A39" s="16"/>
      <c r="B39" s="15"/>
      <c r="C39" s="9" t="s">
        <v>42</v>
      </c>
      <c r="D39" s="9" t="s">
        <v>42</v>
      </c>
      <c r="E39" s="9" t="s">
        <v>42</v>
      </c>
      <c r="F39" s="9" t="s">
        <v>42</v>
      </c>
    </row>
    <row r="40" spans="1:6" ht="12.75">
      <c r="A40" s="21"/>
      <c r="B40" s="21" t="s">
        <v>22</v>
      </c>
      <c r="C40" s="41">
        <f>C4+C6+C15+C20+C25+C28+C32</f>
        <v>1868753</v>
      </c>
      <c r="D40" s="41">
        <f>D4+D6+D15+D20+D25+D28+D32</f>
        <v>1868753</v>
      </c>
      <c r="E40" s="41">
        <f>E4+E6+E15+E20+E25+E28+E32</f>
        <v>-46296</v>
      </c>
      <c r="F40" s="41">
        <f>F4+F6+F15+F20+F25+F28+F32</f>
        <v>1822457</v>
      </c>
    </row>
    <row r="41" spans="1:6" ht="12.75">
      <c r="A41" s="21"/>
      <c r="B41" s="21" t="s">
        <v>25</v>
      </c>
      <c r="C41" s="41">
        <v>24800</v>
      </c>
      <c r="D41" s="42">
        <v>24800</v>
      </c>
      <c r="E41" s="41">
        <v>0</v>
      </c>
      <c r="F41" s="42">
        <f>D41+E41</f>
        <v>24800</v>
      </c>
    </row>
    <row r="42" spans="1:6" ht="12.75">
      <c r="A42" s="21"/>
      <c r="B42" s="21" t="s">
        <v>26</v>
      </c>
      <c r="C42" s="43">
        <f>C40+C41</f>
        <v>1893553</v>
      </c>
      <c r="D42" s="42">
        <f>SUM(D40:D41)</f>
        <v>1893553</v>
      </c>
      <c r="E42" s="43">
        <f>E40+E41</f>
        <v>-46296</v>
      </c>
      <c r="F42" s="42">
        <f>SUM(F40:F41)</f>
        <v>1847257</v>
      </c>
    </row>
    <row r="43" spans="2:3" ht="12.75">
      <c r="B43" s="19"/>
      <c r="C43" s="36"/>
    </row>
    <row r="44" spans="1:6" ht="12.75">
      <c r="A44" s="11"/>
      <c r="B44" s="11" t="s">
        <v>13</v>
      </c>
      <c r="C44" s="17">
        <f>SUM(C45:C46)</f>
        <v>0</v>
      </c>
      <c r="D44" s="17">
        <f>SUM(D45:D46)</f>
        <v>0</v>
      </c>
      <c r="E44" s="17">
        <f>SUM(E45:E46)</f>
        <v>0</v>
      </c>
      <c r="F44" s="39">
        <f>SUM(F45:F46)</f>
        <v>0</v>
      </c>
    </row>
    <row r="45" spans="1:6" ht="12.75">
      <c r="A45" s="15">
        <v>231</v>
      </c>
      <c r="B45" s="19" t="s">
        <v>36</v>
      </c>
      <c r="C45" s="32">
        <v>0</v>
      </c>
      <c r="D45" s="32">
        <v>0</v>
      </c>
      <c r="E45" s="32">
        <v>0</v>
      </c>
      <c r="F45" s="3">
        <f>D45+E45</f>
        <v>0</v>
      </c>
    </row>
    <row r="46" spans="1:6" ht="12.75">
      <c r="A46" s="16">
        <v>233001</v>
      </c>
      <c r="B46" s="19" t="s">
        <v>2</v>
      </c>
      <c r="C46" s="32">
        <v>0</v>
      </c>
      <c r="D46" s="32">
        <v>0</v>
      </c>
      <c r="E46" s="32">
        <v>0</v>
      </c>
      <c r="F46" s="3">
        <f>D46+E46</f>
        <v>0</v>
      </c>
    </row>
    <row r="47" spans="2:3" ht="12.75">
      <c r="B47" s="19"/>
      <c r="C47" s="4"/>
    </row>
    <row r="48" spans="1:6" ht="12.75">
      <c r="A48" s="23"/>
      <c r="B48" s="23" t="s">
        <v>3</v>
      </c>
      <c r="C48" s="26">
        <f>C44</f>
        <v>0</v>
      </c>
      <c r="D48" s="26">
        <f>D44</f>
        <v>0</v>
      </c>
      <c r="E48" s="26">
        <f>E44</f>
        <v>0</v>
      </c>
      <c r="F48" s="26">
        <f>F44</f>
        <v>0</v>
      </c>
    </row>
    <row r="49" spans="2:3" ht="12.75">
      <c r="B49" s="24"/>
      <c r="C49" s="4"/>
    </row>
    <row r="50" spans="1:6" ht="12.75">
      <c r="A50" s="11"/>
      <c r="B50" s="11" t="s">
        <v>19</v>
      </c>
      <c r="C50" s="17">
        <f>SUM(C51:C53)</f>
        <v>0</v>
      </c>
      <c r="D50" s="17">
        <f>SUM(D51:D53)</f>
        <v>0</v>
      </c>
      <c r="E50" s="17">
        <f>SUM(E51:E53)</f>
        <v>41000</v>
      </c>
      <c r="F50" s="39">
        <f>SUM(F51:F53)</f>
        <v>41000</v>
      </c>
    </row>
    <row r="51" spans="1:6" ht="12.75">
      <c r="A51" s="16">
        <v>453</v>
      </c>
      <c r="B51" s="19" t="s">
        <v>56</v>
      </c>
      <c r="C51" s="32">
        <v>0</v>
      </c>
      <c r="D51" s="32">
        <v>0</v>
      </c>
      <c r="E51" s="32">
        <v>26000</v>
      </c>
      <c r="F51" s="3">
        <f>D51+E51</f>
        <v>26000</v>
      </c>
    </row>
    <row r="52" spans="1:6" ht="12.75">
      <c r="A52" s="16"/>
      <c r="B52" s="19" t="s">
        <v>48</v>
      </c>
      <c r="C52" s="32">
        <v>0</v>
      </c>
      <c r="D52" s="32">
        <v>0</v>
      </c>
      <c r="E52" s="32"/>
      <c r="F52" s="3">
        <f>D52+E52</f>
        <v>0</v>
      </c>
    </row>
    <row r="53" spans="1:6" ht="12.75">
      <c r="A53" s="16">
        <v>454</v>
      </c>
      <c r="B53" s="19" t="s">
        <v>57</v>
      </c>
      <c r="C53" s="32">
        <v>0</v>
      </c>
      <c r="D53" s="32">
        <v>0</v>
      </c>
      <c r="E53" s="32">
        <v>15000</v>
      </c>
      <c r="F53" s="3">
        <f>D53+E53</f>
        <v>15000</v>
      </c>
    </row>
    <row r="54" spans="2:6" ht="12.75">
      <c r="B54" s="14"/>
      <c r="C54" s="4"/>
      <c r="D54" s="40"/>
      <c r="E54" s="4"/>
      <c r="F54" s="40"/>
    </row>
    <row r="55" spans="1:6" ht="12.75">
      <c r="A55" s="21"/>
      <c r="B55" s="25" t="s">
        <v>4</v>
      </c>
      <c r="C55" s="26">
        <f>C50</f>
        <v>0</v>
      </c>
      <c r="D55" s="26">
        <f>D50</f>
        <v>0</v>
      </c>
      <c r="E55" s="26">
        <f>E51+E53</f>
        <v>41000</v>
      </c>
      <c r="F55" s="26">
        <f>F50</f>
        <v>41000</v>
      </c>
    </row>
    <row r="56" spans="2:3" ht="12.75">
      <c r="B56" s="14"/>
      <c r="C56" s="4"/>
    </row>
    <row r="57" spans="1:6" ht="12.75">
      <c r="A57" s="14"/>
      <c r="B57" s="14"/>
      <c r="C57" s="31" t="s">
        <v>41</v>
      </c>
      <c r="D57" s="31" t="s">
        <v>46</v>
      </c>
      <c r="E57" s="5" t="s">
        <v>45</v>
      </c>
      <c r="F57" s="31" t="s">
        <v>46</v>
      </c>
    </row>
    <row r="58" spans="1:6" ht="12.75">
      <c r="A58" s="14"/>
      <c r="B58" s="14"/>
      <c r="C58" s="9">
        <v>2015</v>
      </c>
      <c r="D58" s="9" t="s">
        <v>51</v>
      </c>
      <c r="E58" s="9" t="s">
        <v>50</v>
      </c>
      <c r="F58" s="9" t="s">
        <v>51</v>
      </c>
    </row>
    <row r="59" spans="1:6" ht="12.75">
      <c r="A59" s="14"/>
      <c r="B59" s="14"/>
      <c r="C59" s="9" t="s">
        <v>42</v>
      </c>
      <c r="D59" s="9" t="s">
        <v>52</v>
      </c>
      <c r="E59" s="9" t="s">
        <v>42</v>
      </c>
      <c r="F59" s="9" t="s">
        <v>52</v>
      </c>
    </row>
    <row r="60" spans="1:9" ht="12.75">
      <c r="A60" s="14"/>
      <c r="B60" s="19" t="s">
        <v>16</v>
      </c>
      <c r="C60" s="22">
        <f>C42</f>
        <v>1893553</v>
      </c>
      <c r="D60" s="22">
        <f>D42</f>
        <v>1893553</v>
      </c>
      <c r="E60" s="22">
        <f>E42</f>
        <v>-46296</v>
      </c>
      <c r="F60" s="22">
        <f>D60+E60</f>
        <v>1847257</v>
      </c>
      <c r="I60" s="22"/>
    </row>
    <row r="61" spans="1:6" ht="12.75">
      <c r="A61" s="14"/>
      <c r="B61" s="19" t="s">
        <v>17</v>
      </c>
      <c r="C61" s="22">
        <f>C48</f>
        <v>0</v>
      </c>
      <c r="D61" s="22">
        <f>D48</f>
        <v>0</v>
      </c>
      <c r="E61" s="22">
        <f>E48</f>
        <v>0</v>
      </c>
      <c r="F61" s="22">
        <f>D61+E61</f>
        <v>0</v>
      </c>
    </row>
    <row r="62" spans="1:6" ht="12.75">
      <c r="A62" s="14"/>
      <c r="B62" s="19" t="s">
        <v>18</v>
      </c>
      <c r="C62" s="22">
        <f>C55</f>
        <v>0</v>
      </c>
      <c r="D62" s="22">
        <f>D55</f>
        <v>0</v>
      </c>
      <c r="E62" s="22">
        <f>E55</f>
        <v>41000</v>
      </c>
      <c r="F62" s="22">
        <f>D62+E62</f>
        <v>41000</v>
      </c>
    </row>
    <row r="63" spans="1:6" ht="12.75">
      <c r="A63" s="14"/>
      <c r="B63" s="19"/>
      <c r="C63" s="22"/>
      <c r="D63" s="22"/>
      <c r="E63" s="22"/>
      <c r="F63" s="22"/>
    </row>
    <row r="64" spans="1:6" ht="12.75">
      <c r="A64" s="27"/>
      <c r="B64" s="28" t="s">
        <v>12</v>
      </c>
      <c r="C64" s="29">
        <f>SUM(C60:C62)</f>
        <v>1893553</v>
      </c>
      <c r="D64" s="29">
        <f>SUM(D60:D62)</f>
        <v>1893553</v>
      </c>
      <c r="E64" s="29">
        <f>SUM(E60:E62)</f>
        <v>-5296</v>
      </c>
      <c r="F64" s="29">
        <f>SUM(F60:F62)</f>
        <v>1888257</v>
      </c>
    </row>
    <row r="66" spans="2:6" ht="12.75">
      <c r="B66" s="35" t="s">
        <v>27</v>
      </c>
      <c r="C66" s="35"/>
      <c r="D66" s="35"/>
      <c r="E66" s="35"/>
      <c r="F66" s="35"/>
    </row>
    <row r="67" spans="2:6" ht="12.75">
      <c r="B67" s="30" t="s">
        <v>39</v>
      </c>
      <c r="C67" s="22">
        <f aca="true" t="shared" si="1" ref="C67:E68">SUM(C29)</f>
        <v>500470</v>
      </c>
      <c r="D67" s="22">
        <f t="shared" si="1"/>
        <v>500470</v>
      </c>
      <c r="E67" s="22">
        <f t="shared" si="1"/>
        <v>-48134</v>
      </c>
      <c r="F67" s="22">
        <f>D67+E67</f>
        <v>452336</v>
      </c>
    </row>
    <row r="68" spans="2:6" ht="12.75">
      <c r="B68" s="30" t="s">
        <v>38</v>
      </c>
      <c r="C68" s="22">
        <f t="shared" si="1"/>
        <v>10300</v>
      </c>
      <c r="D68" s="22">
        <f t="shared" si="1"/>
        <v>10300</v>
      </c>
      <c r="E68" s="22">
        <f t="shared" si="1"/>
        <v>1838</v>
      </c>
      <c r="F68" s="22">
        <f>D68+E68</f>
        <v>12138</v>
      </c>
    </row>
    <row r="69" spans="2:6" ht="12.75">
      <c r="B69" s="30" t="s">
        <v>28</v>
      </c>
      <c r="C69" s="22">
        <f>SUM(C41)</f>
        <v>24800</v>
      </c>
      <c r="D69" s="22">
        <v>24800</v>
      </c>
      <c r="E69" s="22">
        <v>0</v>
      </c>
      <c r="F69" s="22">
        <f>D69+E69</f>
        <v>24800</v>
      </c>
    </row>
    <row r="70" spans="2:6" ht="12.75">
      <c r="B70" s="30" t="s">
        <v>40</v>
      </c>
      <c r="C70" s="22">
        <v>67000</v>
      </c>
      <c r="D70" s="22">
        <v>67000</v>
      </c>
      <c r="E70" s="22">
        <v>0</v>
      </c>
      <c r="F70" s="22">
        <f>D70+E70</f>
        <v>67000</v>
      </c>
    </row>
    <row r="71" spans="2:6" ht="12.75">
      <c r="B71" s="35" t="s">
        <v>29</v>
      </c>
      <c r="C71" s="37">
        <f>SUM(C67:C70)</f>
        <v>602570</v>
      </c>
      <c r="D71" s="37">
        <f>SUM(D67:D70)</f>
        <v>602570</v>
      </c>
      <c r="E71" s="37">
        <f>SUM(E67:E70)</f>
        <v>-46296</v>
      </c>
      <c r="F71" s="37">
        <f>SUM(F67:F70)</f>
        <v>556274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600" verticalDpi="600" orientation="landscape" paperSize="9" r:id="rId1"/>
  <headerFooter alignWithMargins="0">
    <oddHeader>&amp;C&amp;"Arial,Tučné"&amp;12Programový rozpočet obce Kanianka na rok 2015
úprava č.1 k 25.3.2015 v EUR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</cp:lastModifiedBy>
  <cp:lastPrinted>2015-03-05T13:03:02Z</cp:lastPrinted>
  <dcterms:created xsi:type="dcterms:W3CDTF">1997-01-24T11:07:25Z</dcterms:created>
  <dcterms:modified xsi:type="dcterms:W3CDTF">2015-03-17T12:57:28Z</dcterms:modified>
  <cp:category/>
  <cp:version/>
  <cp:contentType/>
  <cp:contentStatus/>
  <cp:revision>1</cp:revision>
</cp:coreProperties>
</file>